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bei91.sharepoint.com/sites/PARTAGE/Documents partages/LBE INGENIERIE/LBEI 2025/DGAC - 484 - SOUS-SOL/DCE/ENVOI/PRO - PIECES ECRITES/DPGF/"/>
    </mc:Choice>
  </mc:AlternateContent>
  <xr:revisionPtr revIDLastSave="285" documentId="13_ncr:1_{C8FEB4BC-43E2-41F6-8D00-BF05C723BB28}" xr6:coauthVersionLast="47" xr6:coauthVersionMax="47" xr10:uidLastSave="{DA080FD0-DEF3-4B59-A0CF-97C744405F2B}"/>
  <bookViews>
    <workbookView xWindow="35400" yWindow="-16455" windowWidth="29040" windowHeight="15720" xr2:uid="{00000000-000D-0000-FFFF-FFFF00000000}"/>
  </bookViews>
  <sheets>
    <sheet name="DPGF" sheetId="7" r:id="rId1"/>
  </sheets>
  <externalReferences>
    <externalReference r:id="rId2"/>
  </externalReferences>
  <definedNames>
    <definedName name="_Toc108704758" localSheetId="0">DPGF!#REF!</definedName>
    <definedName name="_Toc433000590" localSheetId="0">[1]Feuil1!$B$282</definedName>
    <definedName name="_Toc436644763" localSheetId="0">DPGF!#REF!</definedName>
    <definedName name="_Toc474741386" localSheetId="0">DPGF!#REF!</definedName>
    <definedName name="_Toc495428856" localSheetId="0">DPGF!#REF!</definedName>
    <definedName name="_Toc495428857" localSheetId="0">DPGF!#REF!</definedName>
    <definedName name="_xlnm.Print_Titles" localSheetId="0">DPGF!$7:$8</definedName>
    <definedName name="_xlnm.Print_Area" localSheetId="0">DPGF!$A$1:$G$61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6" i="7" l="1"/>
  <c r="G171" i="7" s="1"/>
  <c r="G158" i="7"/>
  <c r="G157" i="7"/>
  <c r="G156" i="7"/>
  <c r="G155" i="7"/>
  <c r="G153" i="7"/>
  <c r="G152" i="7"/>
  <c r="G151" i="7"/>
  <c r="G150" i="7"/>
  <c r="G149" i="7"/>
  <c r="G148" i="7"/>
  <c r="G147" i="7"/>
  <c r="G145" i="7"/>
  <c r="G160" i="7" s="1"/>
  <c r="G144" i="7"/>
  <c r="G143" i="7"/>
  <c r="G142" i="7"/>
  <c r="G136" i="7"/>
  <c r="G135" i="7"/>
  <c r="G134" i="7"/>
  <c r="G133" i="7"/>
  <c r="G138" i="7" s="1"/>
  <c r="G162" i="7" s="1"/>
  <c r="G108" i="7"/>
  <c r="G113" i="7" s="1"/>
  <c r="G100" i="7"/>
  <c r="G99" i="7"/>
  <c r="G98" i="7"/>
  <c r="G97" i="7"/>
  <c r="G95" i="7"/>
  <c r="G94" i="7"/>
  <c r="G93" i="7"/>
  <c r="G92" i="7"/>
  <c r="G91" i="7"/>
  <c r="G90" i="7"/>
  <c r="G102" i="7" s="1"/>
  <c r="G89" i="7"/>
  <c r="G87" i="7"/>
  <c r="G86" i="7"/>
  <c r="G85" i="7"/>
  <c r="G84" i="7"/>
  <c r="G78" i="7"/>
  <c r="G77" i="7"/>
  <c r="G76" i="7"/>
  <c r="G75" i="7"/>
  <c r="G80" i="7" s="1"/>
  <c r="G104" i="7" s="1"/>
  <c r="G115" i="7" s="1"/>
  <c r="G119" i="7" s="1"/>
  <c r="G117" i="7" s="1"/>
  <c r="G34" i="7"/>
  <c r="G173" i="7" l="1"/>
  <c r="G177" i="7" s="1"/>
  <c r="G175" i="7" s="1"/>
  <c r="G27" i="7" l="1"/>
  <c r="G28" i="7"/>
  <c r="G29" i="7"/>
  <c r="G31" i="7"/>
  <c r="G32" i="7"/>
  <c r="G33" i="7"/>
  <c r="G35" i="7"/>
  <c r="G36" i="7"/>
  <c r="G37" i="7"/>
  <c r="G39" i="7"/>
  <c r="G40" i="7"/>
  <c r="G41" i="7"/>
  <c r="G42" i="7"/>
  <c r="G26" i="7"/>
  <c r="G18" i="7"/>
  <c r="G19" i="7"/>
  <c r="G20" i="7"/>
  <c r="G17" i="7"/>
  <c r="G22" i="7" s="1"/>
  <c r="G50" i="7"/>
  <c r="G55" i="7" s="1"/>
  <c r="G44" i="7" l="1"/>
  <c r="G46" i="7"/>
  <c r="G57" i="7" s="1"/>
  <c r="G61" i="7" s="1"/>
  <c r="G59" i="7" s="1"/>
</calcChain>
</file>

<file path=xl/sharedStrings.xml><?xml version="1.0" encoding="utf-8"?>
<sst xmlns="http://schemas.openxmlformats.org/spreadsheetml/2006/main" count="272" uniqueCount="76">
  <si>
    <t>Ref
CCTP</t>
  </si>
  <si>
    <t>N°</t>
  </si>
  <si>
    <t>DÉSIGNATION DES OUVRAGES</t>
  </si>
  <si>
    <t>U</t>
  </si>
  <si>
    <t>Q</t>
  </si>
  <si>
    <t>PRIX HT</t>
  </si>
  <si>
    <t>Prix</t>
  </si>
  <si>
    <t>PU</t>
  </si>
  <si>
    <t>PT</t>
  </si>
  <si>
    <t>PRESCRIPTION DES OUVRAGES CVC PLOMBERIE</t>
  </si>
  <si>
    <t>NOTE DE CALCULS</t>
  </si>
  <si>
    <t>pm</t>
  </si>
  <si>
    <t>ens</t>
  </si>
  <si>
    <t>3.3.2</t>
  </si>
  <si>
    <t>u</t>
  </si>
  <si>
    <t>TOTAL CVC PLOMBERIE</t>
  </si>
  <si>
    <t>PRESTATIONS DIVERSES</t>
  </si>
  <si>
    <t>Prestations diverses suivant le CCTP :</t>
  </si>
  <si>
    <t>- Essais et vérification</t>
  </si>
  <si>
    <t>- Formation du personnel</t>
  </si>
  <si>
    <t>- Documents EXE</t>
  </si>
  <si>
    <t>TOTAL TRAVAUX DIVERS</t>
  </si>
  <si>
    <t>TOTAL H.T.</t>
  </si>
  <si>
    <t>T.V.A. 20%</t>
  </si>
  <si>
    <t>TOTAL T.T.C.</t>
  </si>
  <si>
    <t>TOTAL TRANCHE FERME</t>
  </si>
  <si>
    <t>3.1</t>
  </si>
  <si>
    <t>3.2</t>
  </si>
  <si>
    <t>3.3</t>
  </si>
  <si>
    <t>PROJET DE CREATION DE CINQ CHAMBRES AU SOUS-SOL DU BATIMENT 484
Bloc technique - Tour de contrôle d'Orly
DECOMPOSITION DU PRIX GLOBAL ET FORFAITAIRE (DPGF)</t>
  </si>
  <si>
    <t>3.2.2</t>
  </si>
  <si>
    <t>CVC</t>
  </si>
  <si>
    <t>Remaniement des cassettes de climatisation existantes</t>
  </si>
  <si>
    <t>3.2.4</t>
  </si>
  <si>
    <t>Remplacement des bouches</t>
  </si>
  <si>
    <t>Modification des réseaux double flux existants</t>
  </si>
  <si>
    <t>3.2.5</t>
  </si>
  <si>
    <t>Ventilation mécanique contrôlée des sanitaires</t>
  </si>
  <si>
    <t>3.2.6</t>
  </si>
  <si>
    <t xml:space="preserve">Principe des installations </t>
  </si>
  <si>
    <t>PLOMBERIE SANITAIRE</t>
  </si>
  <si>
    <t>Repérage et consigantion</t>
  </si>
  <si>
    <t>Sanibroyeur</t>
  </si>
  <si>
    <t>3.3.5</t>
  </si>
  <si>
    <t>3.3.4</t>
  </si>
  <si>
    <t>Appareils sanitaires</t>
  </si>
  <si>
    <t>3.3.6</t>
  </si>
  <si>
    <t xml:space="preserve">  - WC suspendu</t>
  </si>
  <si>
    <t xml:space="preserve">  - Lave-main</t>
  </si>
  <si>
    <t xml:space="preserve">  - Receveur de douche</t>
  </si>
  <si>
    <t xml:space="preserve">  - Paroi de douche</t>
  </si>
  <si>
    <t xml:space="preserve">  - Panoplie douche</t>
  </si>
  <si>
    <t>3.3.6.1</t>
  </si>
  <si>
    <t>3.3.6.2</t>
  </si>
  <si>
    <t>3.3.6.3</t>
  </si>
  <si>
    <t>3.3.6.4</t>
  </si>
  <si>
    <t>3.3.6.5</t>
  </si>
  <si>
    <t>3.3.7</t>
  </si>
  <si>
    <t>Accessoires sanitaires</t>
  </si>
  <si>
    <t>3.3.7.1</t>
  </si>
  <si>
    <t xml:space="preserve">  - Miroirs sur lavabos avec éclairage intégré</t>
  </si>
  <si>
    <t xml:space="preserve">  - Patère</t>
  </si>
  <si>
    <t xml:space="preserve">  - Porte serviette</t>
  </si>
  <si>
    <t>3.3.7.2</t>
  </si>
  <si>
    <t>3.3.7.3</t>
  </si>
  <si>
    <t>Point de distribution EF/EC/EU/EV</t>
  </si>
  <si>
    <t>Production d'eau sanitaire - BECS</t>
  </si>
  <si>
    <t xml:space="preserve">  - Meuble sous évier</t>
  </si>
  <si>
    <t>Sous-total Plomberie Sanitaire</t>
  </si>
  <si>
    <t>Sous-total CVC</t>
  </si>
  <si>
    <t>TRANCHE FERME : 3 chambres</t>
  </si>
  <si>
    <t>TRANCHE OPOTIONNELLE 01 : 1 chambre</t>
  </si>
  <si>
    <t>TOTAL TRANCHE OPTIONNNELLE 01</t>
  </si>
  <si>
    <t>TRANCHE OPOTIONNELLE 02 : 1 chambre</t>
  </si>
  <si>
    <t>TOTAL TRANCHE OPTIONNNELLE 02</t>
  </si>
  <si>
    <t>Lot n° 3 - Génie climatique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</si>
</sst>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&quot; HT&quot;"/>
  </numFmts>
  <fonts count="11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4" fontId="6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3" fillId="0" borderId="0" xfId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2" xfId="2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4" fontId="3" fillId="3" borderId="1" xfId="2" applyNumberFormat="1" applyFont="1" applyFill="1" applyBorder="1" applyAlignment="1">
      <alignment horizontal="center" vertical="center"/>
    </xf>
    <xf numFmtId="164" fontId="3" fillId="3" borderId="2" xfId="2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0" xfId="0" quotePrefix="1" applyFont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4" fontId="1" fillId="3" borderId="11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PARTAGE/Documents%20partages/LBE%20INGENIERIE/LBEI%202025/DGAC%20-%20401%20-%20TOUR%20DE%20CONTROLE/DCE/ENVOI/PIECES%20ECRITES/DPGF/Feuille%20de%20calcul%20dans%20%20%20LBE-DATA%20partages%20LBE%20INGENIERIE%20LBEI%202016%20MASSY%20LABOS%20RAO%20RAO%20MASSY%20LABOS%2012102016.doc?B7C80D23" TargetMode="External"/><Relationship Id="rId1" Type="http://schemas.openxmlformats.org/officeDocument/2006/relationships/externalLinkPath" Target="file:///\\B7C80D23\Feuille%20de%20calcul%20dans%20%20%20LBE-DATA%20partages%20LBE%20INGENIERIE%20LBEI%202016%20MASSY%20LABOS%20RAO%20RAO%20MASSY%20LABOS%2012102016.doc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7"/>
  <sheetViews>
    <sheetView tabSelected="1" zoomScale="80" zoomScaleNormal="80" workbookViewId="0">
      <selection activeCell="A4" sqref="A4"/>
    </sheetView>
  </sheetViews>
  <sheetFormatPr baseColWidth="10" defaultColWidth="4.86328125" defaultRowHeight="13.15" x14ac:dyDescent="0.35"/>
  <cols>
    <col min="1" max="2" width="6.73046875" style="2" customWidth="1"/>
    <col min="3" max="3" width="79" style="4" customWidth="1"/>
    <col min="4" max="5" width="5.73046875" style="1" customWidth="1"/>
    <col min="6" max="7" width="15.73046875" style="1" customWidth="1"/>
    <col min="8" max="8" width="2.73046875" style="4" customWidth="1"/>
    <col min="9" max="12" width="4.86328125" style="4"/>
    <col min="13" max="13" width="9.86328125" style="4" bestFit="1" customWidth="1"/>
    <col min="14" max="16384" width="4.86328125" style="4"/>
  </cols>
  <sheetData>
    <row r="1" spans="1:7" s="44" customFormat="1" ht="71.25" customHeight="1" thickBot="1" x14ac:dyDescent="0.4">
      <c r="A1" s="46" t="s">
        <v>29</v>
      </c>
      <c r="B1" s="47"/>
      <c r="C1" s="47"/>
      <c r="D1" s="47"/>
      <c r="E1" s="47"/>
      <c r="F1" s="47"/>
      <c r="G1" s="48"/>
    </row>
    <row r="2" spans="1:7" s="44" customFormat="1" ht="14.65" hidden="1" thickBot="1" x14ac:dyDescent="0.4">
      <c r="A2" s="49"/>
      <c r="B2" s="50"/>
      <c r="C2" s="50"/>
      <c r="D2" s="50"/>
      <c r="E2" s="50"/>
      <c r="F2" s="50"/>
      <c r="G2" s="51"/>
    </row>
    <row r="3" spans="1:7" s="44" customFormat="1" ht="14.65" thickBot="1" x14ac:dyDescent="0.4">
      <c r="A3" s="52" t="s">
        <v>75</v>
      </c>
      <c r="B3" s="53"/>
      <c r="C3" s="53"/>
      <c r="D3" s="53"/>
      <c r="E3" s="53"/>
      <c r="F3" s="53"/>
      <c r="G3" s="54"/>
    </row>
    <row r="4" spans="1:7" ht="13.5" thickBot="1" x14ac:dyDescent="0.4"/>
    <row r="5" spans="1:7" ht="13.5" thickBot="1" x14ac:dyDescent="0.4">
      <c r="A5" s="55" t="s">
        <v>70</v>
      </c>
      <c r="B5" s="56"/>
      <c r="C5" s="56"/>
      <c r="D5" s="56"/>
      <c r="E5" s="56"/>
      <c r="F5" s="56"/>
      <c r="G5" s="57"/>
    </row>
    <row r="7" spans="1:7" ht="13.5" customHeight="1" x14ac:dyDescent="0.35">
      <c r="A7" s="64" t="s">
        <v>0</v>
      </c>
      <c r="B7" s="40" t="s">
        <v>1</v>
      </c>
      <c r="C7" s="62" t="s">
        <v>2</v>
      </c>
      <c r="D7" s="60" t="s">
        <v>3</v>
      </c>
      <c r="E7" s="66" t="s">
        <v>4</v>
      </c>
      <c r="F7" s="58" t="s">
        <v>5</v>
      </c>
      <c r="G7" s="59"/>
    </row>
    <row r="8" spans="1:7" ht="12.75" x14ac:dyDescent="0.35">
      <c r="A8" s="65"/>
      <c r="B8" s="27" t="s">
        <v>6</v>
      </c>
      <c r="C8" s="63"/>
      <c r="D8" s="61"/>
      <c r="E8" s="67"/>
      <c r="F8" s="27" t="s">
        <v>7</v>
      </c>
      <c r="G8" s="26" t="s">
        <v>8</v>
      </c>
    </row>
    <row r="9" spans="1:7" ht="15" customHeight="1" x14ac:dyDescent="0.35">
      <c r="A9" s="22"/>
      <c r="B9" s="15"/>
      <c r="C9" s="1"/>
      <c r="D9" s="13"/>
      <c r="F9" s="13"/>
      <c r="G9" s="5"/>
    </row>
    <row r="10" spans="1:7" ht="15" customHeight="1" x14ac:dyDescent="0.35">
      <c r="A10" s="23">
        <v>3</v>
      </c>
      <c r="B10" s="23"/>
      <c r="C10" s="45" t="s">
        <v>9</v>
      </c>
      <c r="D10" s="13"/>
      <c r="F10" s="13"/>
      <c r="G10" s="5"/>
    </row>
    <row r="11" spans="1:7" ht="15.6" customHeight="1" x14ac:dyDescent="0.35">
      <c r="A11" s="15"/>
      <c r="B11" s="15"/>
      <c r="C11" s="3"/>
      <c r="D11" s="13"/>
      <c r="F11" s="13"/>
      <c r="G11" s="5"/>
    </row>
    <row r="12" spans="1:7" s="31" customFormat="1" ht="14.25" customHeight="1" x14ac:dyDescent="0.35">
      <c r="A12" s="23" t="s">
        <v>26</v>
      </c>
      <c r="B12" s="23"/>
      <c r="C12" s="45" t="s">
        <v>10</v>
      </c>
      <c r="D12" s="13" t="s">
        <v>11</v>
      </c>
      <c r="E12" s="28"/>
      <c r="F12" s="29"/>
      <c r="G12" s="30"/>
    </row>
    <row r="13" spans="1:7" ht="15.6" customHeight="1" x14ac:dyDescent="0.35">
      <c r="A13" s="15"/>
      <c r="B13" s="15"/>
      <c r="C13" s="3"/>
      <c r="D13" s="13"/>
      <c r="F13" s="13"/>
      <c r="G13" s="5"/>
    </row>
    <row r="14" spans="1:7" ht="15.6" customHeight="1" x14ac:dyDescent="0.35">
      <c r="A14" s="23" t="s">
        <v>27</v>
      </c>
      <c r="B14" s="23"/>
      <c r="C14" s="45" t="s">
        <v>31</v>
      </c>
      <c r="D14" s="13"/>
      <c r="E14" s="13"/>
      <c r="F14" s="5"/>
      <c r="G14" s="5"/>
    </row>
    <row r="15" spans="1:7" ht="15.6" customHeight="1" x14ac:dyDescent="0.35">
      <c r="A15" s="15"/>
      <c r="B15" s="15"/>
      <c r="C15" s="3"/>
      <c r="D15" s="13"/>
      <c r="E15" s="13"/>
      <c r="F15" s="5"/>
      <c r="G15" s="5"/>
    </row>
    <row r="16" spans="1:7" s="31" customFormat="1" ht="14.25" customHeight="1" x14ac:dyDescent="0.35">
      <c r="A16" s="15" t="s">
        <v>30</v>
      </c>
      <c r="B16" s="13"/>
      <c r="C16" s="3" t="s">
        <v>39</v>
      </c>
      <c r="D16" s="13" t="s">
        <v>11</v>
      </c>
      <c r="E16" s="28"/>
      <c r="F16" s="29"/>
      <c r="G16" s="30"/>
    </row>
    <row r="17" spans="1:7" ht="15" customHeight="1" x14ac:dyDescent="0.35">
      <c r="A17" s="15" t="s">
        <v>33</v>
      </c>
      <c r="B17" s="15">
        <v>1</v>
      </c>
      <c r="C17" s="3" t="s">
        <v>32</v>
      </c>
      <c r="D17" s="13" t="s">
        <v>14</v>
      </c>
      <c r="E17" s="28"/>
      <c r="F17" s="29"/>
      <c r="G17" s="30">
        <f>+F17*E17</f>
        <v>0</v>
      </c>
    </row>
    <row r="18" spans="1:7" ht="15" customHeight="1" x14ac:dyDescent="0.35">
      <c r="A18" s="15" t="s">
        <v>33</v>
      </c>
      <c r="B18" s="15">
        <v>2</v>
      </c>
      <c r="C18" s="3" t="s">
        <v>34</v>
      </c>
      <c r="D18" s="13" t="s">
        <v>14</v>
      </c>
      <c r="E18" s="28"/>
      <c r="F18" s="29"/>
      <c r="G18" s="30">
        <f t="shared" ref="G18:G20" si="0">+F18*E18</f>
        <v>0</v>
      </c>
    </row>
    <row r="19" spans="1:7" ht="15" customHeight="1" x14ac:dyDescent="0.35">
      <c r="A19" s="15" t="s">
        <v>36</v>
      </c>
      <c r="B19" s="15">
        <v>3</v>
      </c>
      <c r="C19" s="3" t="s">
        <v>35</v>
      </c>
      <c r="D19" s="13" t="s">
        <v>12</v>
      </c>
      <c r="E19" s="28"/>
      <c r="F19" s="29"/>
      <c r="G19" s="30">
        <f t="shared" si="0"/>
        <v>0</v>
      </c>
    </row>
    <row r="20" spans="1:7" ht="15" customHeight="1" x14ac:dyDescent="0.35">
      <c r="A20" s="15" t="s">
        <v>38</v>
      </c>
      <c r="B20" s="15">
        <v>4</v>
      </c>
      <c r="C20" s="3" t="s">
        <v>37</v>
      </c>
      <c r="D20" s="13" t="s">
        <v>14</v>
      </c>
      <c r="E20" s="28"/>
      <c r="F20" s="29"/>
      <c r="G20" s="30">
        <f t="shared" si="0"/>
        <v>0</v>
      </c>
    </row>
    <row r="21" spans="1:7" ht="15" customHeight="1" x14ac:dyDescent="0.35">
      <c r="A21" s="15"/>
      <c r="B21" s="15"/>
      <c r="C21" s="3"/>
      <c r="D21" s="13"/>
      <c r="E21" s="28"/>
      <c r="F21" s="29"/>
      <c r="G21" s="30"/>
    </row>
    <row r="22" spans="1:7" s="31" customFormat="1" ht="15" customHeight="1" x14ac:dyDescent="0.35">
      <c r="A22" s="15"/>
      <c r="B22" s="15"/>
      <c r="C22" s="6" t="s">
        <v>69</v>
      </c>
      <c r="D22" s="14"/>
      <c r="E22" s="33"/>
      <c r="F22" s="34"/>
      <c r="G22" s="35">
        <f>SUM(G13:G21)</f>
        <v>0</v>
      </c>
    </row>
    <row r="23" spans="1:7" ht="15" customHeight="1" x14ac:dyDescent="0.35">
      <c r="A23" s="15"/>
      <c r="B23" s="15"/>
      <c r="C23" s="3"/>
      <c r="D23" s="13"/>
      <c r="E23" s="28"/>
      <c r="F23" s="29"/>
      <c r="G23" s="30"/>
    </row>
    <row r="24" spans="1:7" ht="15.6" customHeight="1" x14ac:dyDescent="0.35">
      <c r="A24" s="23" t="s">
        <v>28</v>
      </c>
      <c r="B24" s="23"/>
      <c r="C24" s="45" t="s">
        <v>40</v>
      </c>
      <c r="D24" s="13"/>
      <c r="E24" s="13"/>
      <c r="F24" s="5"/>
      <c r="G24" s="5"/>
    </row>
    <row r="25" spans="1:7" ht="15" customHeight="1" x14ac:dyDescent="0.35">
      <c r="A25" s="15"/>
      <c r="B25" s="15"/>
      <c r="C25" s="3"/>
      <c r="D25" s="13"/>
      <c r="E25" s="28"/>
      <c r="F25" s="29"/>
      <c r="G25" s="30"/>
    </row>
    <row r="26" spans="1:7" ht="15" customHeight="1" x14ac:dyDescent="0.35">
      <c r="A26" s="15" t="s">
        <v>13</v>
      </c>
      <c r="B26" s="15">
        <v>5</v>
      </c>
      <c r="C26" s="3" t="s">
        <v>41</v>
      </c>
      <c r="D26" s="13" t="s">
        <v>12</v>
      </c>
      <c r="E26" s="28"/>
      <c r="F26" s="29"/>
      <c r="G26" s="30">
        <f t="shared" ref="G26:G42" si="1">+F26*E26</f>
        <v>0</v>
      </c>
    </row>
    <row r="27" spans="1:7" ht="15" customHeight="1" x14ac:dyDescent="0.35">
      <c r="A27" s="15" t="s">
        <v>44</v>
      </c>
      <c r="B27" s="15">
        <v>6</v>
      </c>
      <c r="C27" s="3" t="s">
        <v>65</v>
      </c>
      <c r="D27" s="13" t="s">
        <v>14</v>
      </c>
      <c r="E27" s="28"/>
      <c r="F27" s="29"/>
      <c r="G27" s="30">
        <f t="shared" si="1"/>
        <v>0</v>
      </c>
    </row>
    <row r="28" spans="1:7" ht="15" customHeight="1" x14ac:dyDescent="0.35">
      <c r="A28" s="15" t="s">
        <v>44</v>
      </c>
      <c r="B28" s="15">
        <v>7</v>
      </c>
      <c r="C28" s="3" t="s">
        <v>66</v>
      </c>
      <c r="D28" s="13" t="s">
        <v>14</v>
      </c>
      <c r="E28" s="28"/>
      <c r="F28" s="29"/>
      <c r="G28" s="30">
        <f t="shared" si="1"/>
        <v>0</v>
      </c>
    </row>
    <row r="29" spans="1:7" ht="15" customHeight="1" x14ac:dyDescent="0.35">
      <c r="A29" s="15" t="s">
        <v>43</v>
      </c>
      <c r="B29" s="15">
        <v>8</v>
      </c>
      <c r="C29" s="3" t="s">
        <v>42</v>
      </c>
      <c r="D29" s="13" t="s">
        <v>14</v>
      </c>
      <c r="E29" s="28"/>
      <c r="F29" s="29"/>
      <c r="G29" s="30">
        <f t="shared" si="1"/>
        <v>0</v>
      </c>
    </row>
    <row r="30" spans="1:7" ht="15" customHeight="1" x14ac:dyDescent="0.35">
      <c r="A30" s="15"/>
      <c r="B30" s="15"/>
      <c r="C30" s="3"/>
      <c r="D30" s="13"/>
      <c r="E30" s="28"/>
      <c r="F30" s="29"/>
      <c r="G30" s="30"/>
    </row>
    <row r="31" spans="1:7" ht="15" customHeight="1" x14ac:dyDescent="0.35">
      <c r="A31" s="15" t="s">
        <v>46</v>
      </c>
      <c r="B31" s="15"/>
      <c r="C31" s="38" t="s">
        <v>45</v>
      </c>
      <c r="D31" s="13"/>
      <c r="E31" s="28"/>
      <c r="F31" s="29"/>
      <c r="G31" s="30">
        <f t="shared" si="1"/>
        <v>0</v>
      </c>
    </row>
    <row r="32" spans="1:7" ht="15" customHeight="1" x14ac:dyDescent="0.35">
      <c r="A32" s="15" t="s">
        <v>52</v>
      </c>
      <c r="B32" s="15">
        <v>9</v>
      </c>
      <c r="C32" s="3" t="s">
        <v>47</v>
      </c>
      <c r="D32" s="13" t="s">
        <v>14</v>
      </c>
      <c r="E32" s="28"/>
      <c r="F32" s="29"/>
      <c r="G32" s="30">
        <f t="shared" si="1"/>
        <v>0</v>
      </c>
    </row>
    <row r="33" spans="1:7" ht="15" customHeight="1" x14ac:dyDescent="0.35">
      <c r="A33" s="15" t="s">
        <v>53</v>
      </c>
      <c r="B33" s="15">
        <v>10</v>
      </c>
      <c r="C33" s="3" t="s">
        <v>48</v>
      </c>
      <c r="D33" s="13" t="s">
        <v>14</v>
      </c>
      <c r="E33" s="28"/>
      <c r="F33" s="29"/>
      <c r="G33" s="30">
        <f t="shared" si="1"/>
        <v>0</v>
      </c>
    </row>
    <row r="34" spans="1:7" ht="15" customHeight="1" x14ac:dyDescent="0.35">
      <c r="A34" s="15" t="s">
        <v>54</v>
      </c>
      <c r="B34" s="15">
        <v>11</v>
      </c>
      <c r="C34" s="3" t="s">
        <v>67</v>
      </c>
      <c r="D34" s="13" t="s">
        <v>14</v>
      </c>
      <c r="E34" s="28"/>
      <c r="F34" s="29"/>
      <c r="G34" s="30">
        <f t="shared" si="1"/>
        <v>0</v>
      </c>
    </row>
    <row r="35" spans="1:7" ht="15" customHeight="1" x14ac:dyDescent="0.35">
      <c r="A35" s="15" t="s">
        <v>54</v>
      </c>
      <c r="B35" s="15">
        <v>12</v>
      </c>
      <c r="C35" s="3" t="s">
        <v>49</v>
      </c>
      <c r="D35" s="13" t="s">
        <v>14</v>
      </c>
      <c r="E35" s="28"/>
      <c r="F35" s="29"/>
      <c r="G35" s="30">
        <f t="shared" si="1"/>
        <v>0</v>
      </c>
    </row>
    <row r="36" spans="1:7" ht="15" customHeight="1" x14ac:dyDescent="0.35">
      <c r="A36" s="15" t="s">
        <v>55</v>
      </c>
      <c r="B36" s="15">
        <v>13</v>
      </c>
      <c r="C36" s="3" t="s">
        <v>50</v>
      </c>
      <c r="D36" s="13" t="s">
        <v>14</v>
      </c>
      <c r="E36" s="28"/>
      <c r="F36" s="29"/>
      <c r="G36" s="30">
        <f t="shared" si="1"/>
        <v>0</v>
      </c>
    </row>
    <row r="37" spans="1:7" ht="15" customHeight="1" x14ac:dyDescent="0.35">
      <c r="A37" s="15" t="s">
        <v>56</v>
      </c>
      <c r="B37" s="15">
        <v>14</v>
      </c>
      <c r="C37" s="3" t="s">
        <v>51</v>
      </c>
      <c r="D37" s="13" t="s">
        <v>14</v>
      </c>
      <c r="E37" s="28"/>
      <c r="F37" s="29"/>
      <c r="G37" s="30">
        <f t="shared" si="1"/>
        <v>0</v>
      </c>
    </row>
    <row r="38" spans="1:7" ht="15" customHeight="1" x14ac:dyDescent="0.35">
      <c r="A38" s="15"/>
      <c r="B38" s="15"/>
      <c r="C38" s="3"/>
      <c r="D38" s="13"/>
      <c r="E38" s="28"/>
      <c r="F38" s="29"/>
      <c r="G38" s="30"/>
    </row>
    <row r="39" spans="1:7" ht="15" customHeight="1" x14ac:dyDescent="0.35">
      <c r="A39" s="15" t="s">
        <v>57</v>
      </c>
      <c r="B39" s="15"/>
      <c r="C39" s="38" t="s">
        <v>58</v>
      </c>
      <c r="D39" s="13"/>
      <c r="E39" s="28"/>
      <c r="F39" s="29"/>
      <c r="G39" s="30">
        <f t="shared" si="1"/>
        <v>0</v>
      </c>
    </row>
    <row r="40" spans="1:7" ht="15" customHeight="1" x14ac:dyDescent="0.35">
      <c r="A40" s="15" t="s">
        <v>59</v>
      </c>
      <c r="B40" s="15">
        <v>15</v>
      </c>
      <c r="C40" s="3" t="s">
        <v>60</v>
      </c>
      <c r="D40" s="13" t="s">
        <v>14</v>
      </c>
      <c r="E40" s="28"/>
      <c r="F40" s="29"/>
      <c r="G40" s="30">
        <f t="shared" si="1"/>
        <v>0</v>
      </c>
    </row>
    <row r="41" spans="1:7" ht="15" customHeight="1" x14ac:dyDescent="0.35">
      <c r="A41" s="15" t="s">
        <v>63</v>
      </c>
      <c r="B41" s="15">
        <v>16</v>
      </c>
      <c r="C41" s="3" t="s">
        <v>61</v>
      </c>
      <c r="D41" s="13" t="s">
        <v>14</v>
      </c>
      <c r="E41" s="28"/>
      <c r="F41" s="29"/>
      <c r="G41" s="30">
        <f t="shared" si="1"/>
        <v>0</v>
      </c>
    </row>
    <row r="42" spans="1:7" ht="15" customHeight="1" x14ac:dyDescent="0.35">
      <c r="A42" s="15" t="s">
        <v>64</v>
      </c>
      <c r="B42" s="15">
        <v>17</v>
      </c>
      <c r="C42" s="3" t="s">
        <v>62</v>
      </c>
      <c r="D42" s="13" t="s">
        <v>14</v>
      </c>
      <c r="E42" s="28"/>
      <c r="F42" s="29"/>
      <c r="G42" s="30">
        <f t="shared" si="1"/>
        <v>0</v>
      </c>
    </row>
    <row r="43" spans="1:7" s="31" customFormat="1" ht="15" customHeight="1" x14ac:dyDescent="0.35">
      <c r="A43" s="15"/>
      <c r="B43" s="15"/>
      <c r="C43" s="32"/>
      <c r="D43" s="13"/>
      <c r="E43" s="28"/>
      <c r="F43" s="29"/>
      <c r="G43" s="30"/>
    </row>
    <row r="44" spans="1:7" s="31" customFormat="1" ht="15" customHeight="1" x14ac:dyDescent="0.35">
      <c r="A44" s="15"/>
      <c r="B44" s="15"/>
      <c r="C44" s="6" t="s">
        <v>68</v>
      </c>
      <c r="D44" s="14"/>
      <c r="E44" s="33"/>
      <c r="F44" s="34"/>
      <c r="G44" s="35">
        <f>SUM(G25:G43)</f>
        <v>0</v>
      </c>
    </row>
    <row r="45" spans="1:7" ht="15" customHeight="1" x14ac:dyDescent="0.35">
      <c r="A45" s="15"/>
      <c r="B45" s="15"/>
      <c r="C45" s="3"/>
      <c r="D45" s="13"/>
      <c r="E45" s="28"/>
      <c r="F45" s="29"/>
      <c r="G45" s="30"/>
    </row>
    <row r="46" spans="1:7" ht="15" customHeight="1" x14ac:dyDescent="0.35">
      <c r="A46" s="15"/>
      <c r="B46" s="15"/>
      <c r="C46" s="6" t="s">
        <v>15</v>
      </c>
      <c r="D46" s="14"/>
      <c r="E46" s="7"/>
      <c r="F46" s="14"/>
      <c r="G46" s="37">
        <f>G22+G44</f>
        <v>0</v>
      </c>
    </row>
    <row r="47" spans="1:7" ht="15.75" customHeight="1" x14ac:dyDescent="0.35">
      <c r="A47" s="15"/>
      <c r="B47" s="15"/>
      <c r="C47" s="9"/>
      <c r="D47" s="13"/>
      <c r="E47" s="13"/>
      <c r="F47" s="30"/>
      <c r="G47" s="30"/>
    </row>
    <row r="48" spans="1:7" ht="15" customHeight="1" x14ac:dyDescent="0.35">
      <c r="A48" s="23">
        <v>4</v>
      </c>
      <c r="B48" s="23"/>
      <c r="C48" s="8" t="s">
        <v>16</v>
      </c>
      <c r="D48" s="13"/>
      <c r="E48" s="28"/>
      <c r="F48" s="29"/>
      <c r="G48" s="30"/>
    </row>
    <row r="49" spans="1:7" ht="15" customHeight="1" x14ac:dyDescent="0.35">
      <c r="A49" s="15"/>
      <c r="B49" s="15"/>
      <c r="C49" s="3"/>
      <c r="D49" s="13"/>
      <c r="F49" s="13"/>
      <c r="G49" s="5"/>
    </row>
    <row r="50" spans="1:7" ht="15" customHeight="1" x14ac:dyDescent="0.35">
      <c r="A50" s="17"/>
      <c r="B50" s="15">
        <v>18</v>
      </c>
      <c r="C50" s="3" t="s">
        <v>17</v>
      </c>
      <c r="D50" s="13" t="s">
        <v>12</v>
      </c>
      <c r="E50" s="13">
        <v>1</v>
      </c>
      <c r="F50" s="30"/>
      <c r="G50" s="30">
        <f t="shared" ref="G50" si="2">+F50*E50</f>
        <v>0</v>
      </c>
    </row>
    <row r="51" spans="1:7" ht="15" customHeight="1" x14ac:dyDescent="0.35">
      <c r="A51" s="15"/>
      <c r="B51" s="15"/>
      <c r="C51" s="39" t="s">
        <v>18</v>
      </c>
      <c r="D51" s="13"/>
      <c r="F51" s="13"/>
      <c r="G51" s="5"/>
    </row>
    <row r="52" spans="1:7" ht="15" customHeight="1" x14ac:dyDescent="0.35">
      <c r="A52" s="17"/>
      <c r="B52" s="17"/>
      <c r="C52" s="39" t="s">
        <v>19</v>
      </c>
      <c r="D52" s="13"/>
      <c r="E52" s="13"/>
      <c r="F52" s="30"/>
      <c r="G52" s="30"/>
    </row>
    <row r="53" spans="1:7" ht="15" customHeight="1" x14ac:dyDescent="0.35">
      <c r="A53" s="17"/>
      <c r="B53" s="17"/>
      <c r="C53" s="39" t="s">
        <v>20</v>
      </c>
      <c r="D53" s="13"/>
      <c r="F53" s="13"/>
      <c r="G53" s="10"/>
    </row>
    <row r="54" spans="1:7" ht="15" customHeight="1" x14ac:dyDescent="0.35">
      <c r="A54" s="17"/>
      <c r="B54" s="17"/>
      <c r="C54" s="3"/>
      <c r="D54" s="13"/>
      <c r="F54" s="13"/>
      <c r="G54" s="10"/>
    </row>
    <row r="55" spans="1:7" ht="15" customHeight="1" x14ac:dyDescent="0.35">
      <c r="A55" s="17"/>
      <c r="B55" s="17"/>
      <c r="C55" s="6" t="s">
        <v>21</v>
      </c>
      <c r="D55" s="14"/>
      <c r="E55" s="7"/>
      <c r="F55" s="14"/>
      <c r="G55" s="37">
        <f>G50</f>
        <v>0</v>
      </c>
    </row>
    <row r="56" spans="1:7" ht="15" customHeight="1" x14ac:dyDescent="0.35">
      <c r="A56" s="17"/>
      <c r="B56" s="25"/>
      <c r="D56" s="13"/>
      <c r="F56" s="13"/>
      <c r="G56" s="10"/>
    </row>
    <row r="57" spans="1:7" ht="15" customHeight="1" x14ac:dyDescent="0.35">
      <c r="A57" s="24"/>
      <c r="B57" s="41"/>
      <c r="C57" s="19" t="s">
        <v>25</v>
      </c>
      <c r="D57" s="20"/>
      <c r="E57" s="21"/>
      <c r="F57" s="22" t="s">
        <v>22</v>
      </c>
      <c r="G57" s="36">
        <f>SUM(G46+G55)</f>
        <v>0</v>
      </c>
    </row>
    <row r="58" spans="1:7" ht="15" customHeight="1" x14ac:dyDescent="0.35">
      <c r="A58" s="17"/>
      <c r="B58" s="4"/>
      <c r="D58" s="13"/>
      <c r="F58" s="13"/>
      <c r="G58" s="10"/>
    </row>
    <row r="59" spans="1:7" ht="15" customHeight="1" x14ac:dyDescent="0.35">
      <c r="A59" s="17"/>
      <c r="B59" s="4"/>
      <c r="D59" s="13"/>
      <c r="F59" s="15" t="s">
        <v>23</v>
      </c>
      <c r="G59" s="36">
        <f>G61-G57</f>
        <v>0</v>
      </c>
    </row>
    <row r="60" spans="1:7" ht="15" customHeight="1" x14ac:dyDescent="0.35">
      <c r="A60" s="17"/>
      <c r="B60" s="4"/>
      <c r="D60" s="13"/>
      <c r="F60" s="13"/>
      <c r="G60" s="10"/>
    </row>
    <row r="61" spans="1:7" ht="15" customHeight="1" x14ac:dyDescent="0.35">
      <c r="A61" s="25"/>
      <c r="B61" s="42"/>
      <c r="C61" s="11"/>
      <c r="D61" s="18"/>
      <c r="E61" s="12"/>
      <c r="F61" s="16" t="s">
        <v>24</v>
      </c>
      <c r="G61" s="43">
        <f>G57*1.2</f>
        <v>0</v>
      </c>
    </row>
    <row r="62" spans="1:7" ht="15" customHeight="1" thickBot="1" x14ac:dyDescent="0.4">
      <c r="A62" s="4"/>
      <c r="B62" s="4"/>
      <c r="E62" s="4"/>
      <c r="F62" s="4"/>
      <c r="G62" s="4"/>
    </row>
    <row r="63" spans="1:7" ht="15" customHeight="1" thickBot="1" x14ac:dyDescent="0.4">
      <c r="A63" s="55" t="s">
        <v>71</v>
      </c>
      <c r="B63" s="56"/>
      <c r="C63" s="56"/>
      <c r="D63" s="56"/>
      <c r="E63" s="56"/>
      <c r="F63" s="56"/>
      <c r="G63" s="57"/>
    </row>
    <row r="64" spans="1:7" ht="15" customHeight="1" x14ac:dyDescent="0.35"/>
    <row r="65" spans="1:7" ht="15" customHeight="1" x14ac:dyDescent="0.35">
      <c r="A65" s="64" t="s">
        <v>0</v>
      </c>
      <c r="B65" s="40" t="s">
        <v>1</v>
      </c>
      <c r="C65" s="62" t="s">
        <v>2</v>
      </c>
      <c r="D65" s="60" t="s">
        <v>3</v>
      </c>
      <c r="E65" s="66" t="s">
        <v>4</v>
      </c>
      <c r="F65" s="58" t="s">
        <v>5</v>
      </c>
      <c r="G65" s="59"/>
    </row>
    <row r="66" spans="1:7" ht="15" customHeight="1" x14ac:dyDescent="0.35">
      <c r="A66" s="65"/>
      <c r="B66" s="27" t="s">
        <v>6</v>
      </c>
      <c r="C66" s="63"/>
      <c r="D66" s="61"/>
      <c r="E66" s="67"/>
      <c r="F66" s="27" t="s">
        <v>7</v>
      </c>
      <c r="G66" s="26" t="s">
        <v>8</v>
      </c>
    </row>
    <row r="67" spans="1:7" ht="15" customHeight="1" x14ac:dyDescent="0.35">
      <c r="A67" s="22"/>
      <c r="B67" s="15"/>
      <c r="C67" s="1"/>
      <c r="D67" s="13"/>
      <c r="F67" s="13"/>
      <c r="G67" s="5"/>
    </row>
    <row r="68" spans="1:7" ht="15" customHeight="1" x14ac:dyDescent="0.35">
      <c r="A68" s="23">
        <v>3</v>
      </c>
      <c r="B68" s="23"/>
      <c r="C68" s="45" t="s">
        <v>9</v>
      </c>
      <c r="D68" s="13"/>
      <c r="F68" s="13"/>
      <c r="G68" s="5"/>
    </row>
    <row r="69" spans="1:7" ht="15" customHeight="1" x14ac:dyDescent="0.35">
      <c r="A69" s="15"/>
      <c r="B69" s="15"/>
      <c r="C69" s="3"/>
      <c r="D69" s="13"/>
      <c r="F69" s="13"/>
      <c r="G69" s="5"/>
    </row>
    <row r="70" spans="1:7" ht="15" customHeight="1" x14ac:dyDescent="0.35">
      <c r="A70" s="23" t="s">
        <v>26</v>
      </c>
      <c r="B70" s="23"/>
      <c r="C70" s="45" t="s">
        <v>10</v>
      </c>
      <c r="D70" s="13" t="s">
        <v>11</v>
      </c>
      <c r="E70" s="28"/>
      <c r="F70" s="29"/>
      <c r="G70" s="30"/>
    </row>
    <row r="71" spans="1:7" ht="15" customHeight="1" x14ac:dyDescent="0.35">
      <c r="A71" s="15"/>
      <c r="B71" s="15"/>
      <c r="C71" s="3"/>
      <c r="D71" s="13"/>
      <c r="F71" s="13"/>
      <c r="G71" s="5"/>
    </row>
    <row r="72" spans="1:7" ht="15" customHeight="1" x14ac:dyDescent="0.35">
      <c r="A72" s="23" t="s">
        <v>27</v>
      </c>
      <c r="B72" s="23"/>
      <c r="C72" s="45" t="s">
        <v>31</v>
      </c>
      <c r="D72" s="13"/>
      <c r="E72" s="13"/>
      <c r="F72" s="5"/>
      <c r="G72" s="5"/>
    </row>
    <row r="73" spans="1:7" ht="15" customHeight="1" x14ac:dyDescent="0.35">
      <c r="A73" s="15"/>
      <c r="B73" s="15"/>
      <c r="C73" s="3"/>
      <c r="D73" s="13"/>
      <c r="E73" s="13"/>
      <c r="F73" s="5"/>
      <c r="G73" s="5"/>
    </row>
    <row r="74" spans="1:7" ht="15" customHeight="1" x14ac:dyDescent="0.35">
      <c r="A74" s="15" t="s">
        <v>30</v>
      </c>
      <c r="B74" s="13"/>
      <c r="C74" s="3" t="s">
        <v>39</v>
      </c>
      <c r="D74" s="13" t="s">
        <v>11</v>
      </c>
      <c r="E74" s="28"/>
      <c r="F74" s="29"/>
      <c r="G74" s="30"/>
    </row>
    <row r="75" spans="1:7" ht="15" customHeight="1" x14ac:dyDescent="0.35">
      <c r="A75" s="15" t="s">
        <v>33</v>
      </c>
      <c r="B75" s="15">
        <v>1</v>
      </c>
      <c r="C75" s="3" t="s">
        <v>32</v>
      </c>
      <c r="D75" s="13" t="s">
        <v>14</v>
      </c>
      <c r="E75" s="28"/>
      <c r="F75" s="29"/>
      <c r="G75" s="30">
        <f>+F75*E75</f>
        <v>0</v>
      </c>
    </row>
    <row r="76" spans="1:7" ht="15" customHeight="1" x14ac:dyDescent="0.35">
      <c r="A76" s="15" t="s">
        <v>33</v>
      </c>
      <c r="B76" s="15">
        <v>2</v>
      </c>
      <c r="C76" s="3" t="s">
        <v>34</v>
      </c>
      <c r="D76" s="13" t="s">
        <v>14</v>
      </c>
      <c r="E76" s="28"/>
      <c r="F76" s="29"/>
      <c r="G76" s="30">
        <f t="shared" ref="G76:G78" si="3">+F76*E76</f>
        <v>0</v>
      </c>
    </row>
    <row r="77" spans="1:7" ht="15" customHeight="1" x14ac:dyDescent="0.35">
      <c r="A77" s="15" t="s">
        <v>36</v>
      </c>
      <c r="B77" s="15">
        <v>3</v>
      </c>
      <c r="C77" s="3" t="s">
        <v>35</v>
      </c>
      <c r="D77" s="13" t="s">
        <v>12</v>
      </c>
      <c r="E77" s="28"/>
      <c r="F77" s="29"/>
      <c r="G77" s="30">
        <f t="shared" si="3"/>
        <v>0</v>
      </c>
    </row>
    <row r="78" spans="1:7" ht="15" customHeight="1" x14ac:dyDescent="0.35">
      <c r="A78" s="15" t="s">
        <v>38</v>
      </c>
      <c r="B78" s="15">
        <v>4</v>
      </c>
      <c r="C78" s="3" t="s">
        <v>37</v>
      </c>
      <c r="D78" s="13" t="s">
        <v>14</v>
      </c>
      <c r="E78" s="28"/>
      <c r="F78" s="29"/>
      <c r="G78" s="30">
        <f t="shared" si="3"/>
        <v>0</v>
      </c>
    </row>
    <row r="79" spans="1:7" ht="15" customHeight="1" x14ac:dyDescent="0.35">
      <c r="A79" s="15"/>
      <c r="B79" s="15"/>
      <c r="C79" s="3"/>
      <c r="D79" s="13"/>
      <c r="E79" s="28"/>
      <c r="F79" s="29"/>
      <c r="G79" s="30"/>
    </row>
    <row r="80" spans="1:7" ht="15" customHeight="1" x14ac:dyDescent="0.35">
      <c r="A80" s="15"/>
      <c r="B80" s="15"/>
      <c r="C80" s="6" t="s">
        <v>69</v>
      </c>
      <c r="D80" s="14"/>
      <c r="E80" s="33"/>
      <c r="F80" s="34"/>
      <c r="G80" s="35">
        <f>SUM(G71:G79)</f>
        <v>0</v>
      </c>
    </row>
    <row r="81" spans="1:7" ht="15" customHeight="1" x14ac:dyDescent="0.35">
      <c r="A81" s="15"/>
      <c r="B81" s="15"/>
      <c r="C81" s="3"/>
      <c r="D81" s="13"/>
      <c r="E81" s="28"/>
      <c r="F81" s="29"/>
      <c r="G81" s="30"/>
    </row>
    <row r="82" spans="1:7" ht="15" customHeight="1" x14ac:dyDescent="0.35">
      <c r="A82" s="23" t="s">
        <v>28</v>
      </c>
      <c r="B82" s="23"/>
      <c r="C82" s="45" t="s">
        <v>40</v>
      </c>
      <c r="D82" s="13"/>
      <c r="E82" s="13"/>
      <c r="F82" s="5"/>
      <c r="G82" s="5"/>
    </row>
    <row r="83" spans="1:7" ht="15" customHeight="1" x14ac:dyDescent="0.35">
      <c r="A83" s="15"/>
      <c r="B83" s="15"/>
      <c r="C83" s="3"/>
      <c r="D83" s="13"/>
      <c r="E83" s="28"/>
      <c r="F83" s="29"/>
      <c r="G83" s="30"/>
    </row>
    <row r="84" spans="1:7" ht="15" customHeight="1" x14ac:dyDescent="0.35">
      <c r="A84" s="15" t="s">
        <v>13</v>
      </c>
      <c r="B84" s="15">
        <v>5</v>
      </c>
      <c r="C84" s="3" t="s">
        <v>41</v>
      </c>
      <c r="D84" s="13" t="s">
        <v>12</v>
      </c>
      <c r="E84" s="28"/>
      <c r="F84" s="29"/>
      <c r="G84" s="30">
        <f t="shared" ref="G84:G87" si="4">+F84*E84</f>
        <v>0</v>
      </c>
    </row>
    <row r="85" spans="1:7" ht="15" customHeight="1" x14ac:dyDescent="0.35">
      <c r="A85" s="15" t="s">
        <v>44</v>
      </c>
      <c r="B85" s="15">
        <v>6</v>
      </c>
      <c r="C85" s="3" t="s">
        <v>65</v>
      </c>
      <c r="D85" s="13" t="s">
        <v>14</v>
      </c>
      <c r="E85" s="28"/>
      <c r="F85" s="29"/>
      <c r="G85" s="30">
        <f t="shared" si="4"/>
        <v>0</v>
      </c>
    </row>
    <row r="86" spans="1:7" ht="15" customHeight="1" x14ac:dyDescent="0.35">
      <c r="A86" s="15" t="s">
        <v>44</v>
      </c>
      <c r="B86" s="15">
        <v>7</v>
      </c>
      <c r="C86" s="3" t="s">
        <v>66</v>
      </c>
      <c r="D86" s="13" t="s">
        <v>14</v>
      </c>
      <c r="E86" s="28"/>
      <c r="F86" s="29"/>
      <c r="G86" s="30">
        <f t="shared" si="4"/>
        <v>0</v>
      </c>
    </row>
    <row r="87" spans="1:7" ht="15" customHeight="1" x14ac:dyDescent="0.35">
      <c r="A87" s="15" t="s">
        <v>43</v>
      </c>
      <c r="B87" s="15">
        <v>8</v>
      </c>
      <c r="C87" s="3" t="s">
        <v>42</v>
      </c>
      <c r="D87" s="13" t="s">
        <v>14</v>
      </c>
      <c r="E87" s="28"/>
      <c r="F87" s="29"/>
      <c r="G87" s="30">
        <f t="shared" si="4"/>
        <v>0</v>
      </c>
    </row>
    <row r="88" spans="1:7" ht="15" customHeight="1" x14ac:dyDescent="0.35">
      <c r="A88" s="15"/>
      <c r="B88" s="15"/>
      <c r="C88" s="3"/>
      <c r="D88" s="13"/>
      <c r="E88" s="28"/>
      <c r="F88" s="29"/>
      <c r="G88" s="30"/>
    </row>
    <row r="89" spans="1:7" ht="15" customHeight="1" x14ac:dyDescent="0.35">
      <c r="A89" s="15" t="s">
        <v>46</v>
      </c>
      <c r="B89" s="15"/>
      <c r="C89" s="38" t="s">
        <v>45</v>
      </c>
      <c r="D89" s="13"/>
      <c r="E89" s="28"/>
      <c r="F89" s="29"/>
      <c r="G89" s="30">
        <f t="shared" ref="G89:G95" si="5">+F89*E89</f>
        <v>0</v>
      </c>
    </row>
    <row r="90" spans="1:7" ht="15" customHeight="1" x14ac:dyDescent="0.35">
      <c r="A90" s="15" t="s">
        <v>52</v>
      </c>
      <c r="B90" s="15">
        <v>9</v>
      </c>
      <c r="C90" s="3" t="s">
        <v>47</v>
      </c>
      <c r="D90" s="13" t="s">
        <v>14</v>
      </c>
      <c r="E90" s="28"/>
      <c r="F90" s="29"/>
      <c r="G90" s="30">
        <f t="shared" si="5"/>
        <v>0</v>
      </c>
    </row>
    <row r="91" spans="1:7" ht="15" customHeight="1" x14ac:dyDescent="0.35">
      <c r="A91" s="15" t="s">
        <v>53</v>
      </c>
      <c r="B91" s="15">
        <v>10</v>
      </c>
      <c r="C91" s="3" t="s">
        <v>48</v>
      </c>
      <c r="D91" s="13" t="s">
        <v>14</v>
      </c>
      <c r="E91" s="28"/>
      <c r="F91" s="29"/>
      <c r="G91" s="30">
        <f t="shared" si="5"/>
        <v>0</v>
      </c>
    </row>
    <row r="92" spans="1:7" ht="15" customHeight="1" x14ac:dyDescent="0.35">
      <c r="A92" s="15" t="s">
        <v>54</v>
      </c>
      <c r="B92" s="15">
        <v>11</v>
      </c>
      <c r="C92" s="3" t="s">
        <v>67</v>
      </c>
      <c r="D92" s="13" t="s">
        <v>14</v>
      </c>
      <c r="E92" s="28"/>
      <c r="F92" s="29"/>
      <c r="G92" s="30">
        <f t="shared" si="5"/>
        <v>0</v>
      </c>
    </row>
    <row r="93" spans="1:7" ht="15" customHeight="1" x14ac:dyDescent="0.35">
      <c r="A93" s="15" t="s">
        <v>54</v>
      </c>
      <c r="B93" s="15">
        <v>12</v>
      </c>
      <c r="C93" s="3" t="s">
        <v>49</v>
      </c>
      <c r="D93" s="13" t="s">
        <v>14</v>
      </c>
      <c r="E93" s="28"/>
      <c r="F93" s="29"/>
      <c r="G93" s="30">
        <f t="shared" si="5"/>
        <v>0</v>
      </c>
    </row>
    <row r="94" spans="1:7" ht="15" customHeight="1" x14ac:dyDescent="0.35">
      <c r="A94" s="15" t="s">
        <v>55</v>
      </c>
      <c r="B94" s="15">
        <v>13</v>
      </c>
      <c r="C94" s="3" t="s">
        <v>50</v>
      </c>
      <c r="D94" s="13" t="s">
        <v>14</v>
      </c>
      <c r="E94" s="28"/>
      <c r="F94" s="29"/>
      <c r="G94" s="30">
        <f t="shared" si="5"/>
        <v>0</v>
      </c>
    </row>
    <row r="95" spans="1:7" ht="15" customHeight="1" x14ac:dyDescent="0.35">
      <c r="A95" s="15" t="s">
        <v>56</v>
      </c>
      <c r="B95" s="15">
        <v>14</v>
      </c>
      <c r="C95" s="3" t="s">
        <v>51</v>
      </c>
      <c r="D95" s="13" t="s">
        <v>14</v>
      </c>
      <c r="E95" s="28"/>
      <c r="F95" s="29"/>
      <c r="G95" s="30">
        <f t="shared" si="5"/>
        <v>0</v>
      </c>
    </row>
    <row r="96" spans="1:7" ht="15" customHeight="1" x14ac:dyDescent="0.35">
      <c r="A96" s="15"/>
      <c r="B96" s="15"/>
      <c r="C96" s="3"/>
      <c r="D96" s="13"/>
      <c r="E96" s="28"/>
      <c r="F96" s="29"/>
      <c r="G96" s="30"/>
    </row>
    <row r="97" spans="1:7" ht="15" customHeight="1" x14ac:dyDescent="0.35">
      <c r="A97" s="15" t="s">
        <v>57</v>
      </c>
      <c r="B97" s="15"/>
      <c r="C97" s="38" t="s">
        <v>58</v>
      </c>
      <c r="D97" s="13"/>
      <c r="E97" s="28"/>
      <c r="F97" s="29"/>
      <c r="G97" s="30">
        <f t="shared" ref="G97:G100" si="6">+F97*E97</f>
        <v>0</v>
      </c>
    </row>
    <row r="98" spans="1:7" ht="15" customHeight="1" x14ac:dyDescent="0.35">
      <c r="A98" s="15" t="s">
        <v>59</v>
      </c>
      <c r="B98" s="15">
        <v>15</v>
      </c>
      <c r="C98" s="3" t="s">
        <v>60</v>
      </c>
      <c r="D98" s="13" t="s">
        <v>14</v>
      </c>
      <c r="E98" s="28"/>
      <c r="F98" s="29"/>
      <c r="G98" s="30">
        <f t="shared" si="6"/>
        <v>0</v>
      </c>
    </row>
    <row r="99" spans="1:7" ht="15" customHeight="1" x14ac:dyDescent="0.35">
      <c r="A99" s="15" t="s">
        <v>63</v>
      </c>
      <c r="B99" s="15">
        <v>16</v>
      </c>
      <c r="C99" s="3" t="s">
        <v>61</v>
      </c>
      <c r="D99" s="13" t="s">
        <v>14</v>
      </c>
      <c r="E99" s="28"/>
      <c r="F99" s="29"/>
      <c r="G99" s="30">
        <f t="shared" si="6"/>
        <v>0</v>
      </c>
    </row>
    <row r="100" spans="1:7" ht="15" customHeight="1" x14ac:dyDescent="0.35">
      <c r="A100" s="15" t="s">
        <v>64</v>
      </c>
      <c r="B100" s="15">
        <v>17</v>
      </c>
      <c r="C100" s="3" t="s">
        <v>62</v>
      </c>
      <c r="D100" s="13" t="s">
        <v>14</v>
      </c>
      <c r="E100" s="28"/>
      <c r="F100" s="29"/>
      <c r="G100" s="30">
        <f t="shared" si="6"/>
        <v>0</v>
      </c>
    </row>
    <row r="101" spans="1:7" ht="15" customHeight="1" x14ac:dyDescent="0.35">
      <c r="A101" s="15"/>
      <c r="B101" s="15"/>
      <c r="C101" s="32"/>
      <c r="D101" s="13"/>
      <c r="E101" s="28"/>
      <c r="F101" s="29"/>
      <c r="G101" s="30"/>
    </row>
    <row r="102" spans="1:7" ht="15" customHeight="1" x14ac:dyDescent="0.35">
      <c r="A102" s="15"/>
      <c r="B102" s="15"/>
      <c r="C102" s="6" t="s">
        <v>68</v>
      </c>
      <c r="D102" s="14"/>
      <c r="E102" s="33"/>
      <c r="F102" s="34"/>
      <c r="G102" s="35">
        <f>SUM(G83:G101)</f>
        <v>0</v>
      </c>
    </row>
    <row r="103" spans="1:7" ht="15" customHeight="1" x14ac:dyDescent="0.35">
      <c r="A103" s="15"/>
      <c r="B103" s="15"/>
      <c r="C103" s="3"/>
      <c r="D103" s="13"/>
      <c r="E103" s="28"/>
      <c r="F103" s="29"/>
      <c r="G103" s="30"/>
    </row>
    <row r="104" spans="1:7" ht="15" customHeight="1" x14ac:dyDescent="0.35">
      <c r="A104" s="15"/>
      <c r="B104" s="15"/>
      <c r="C104" s="6" t="s">
        <v>15</v>
      </c>
      <c r="D104" s="14"/>
      <c r="E104" s="7"/>
      <c r="F104" s="14"/>
      <c r="G104" s="37">
        <f>G80+G102</f>
        <v>0</v>
      </c>
    </row>
    <row r="105" spans="1:7" ht="15" customHeight="1" x14ac:dyDescent="0.35">
      <c r="A105" s="15"/>
      <c r="B105" s="15"/>
      <c r="C105" s="9"/>
      <c r="D105" s="13"/>
      <c r="E105" s="13"/>
      <c r="F105" s="30"/>
      <c r="G105" s="30"/>
    </row>
    <row r="106" spans="1:7" ht="15" customHeight="1" x14ac:dyDescent="0.35">
      <c r="A106" s="23">
        <v>4</v>
      </c>
      <c r="B106" s="23"/>
      <c r="C106" s="8" t="s">
        <v>16</v>
      </c>
      <c r="D106" s="13"/>
      <c r="E106" s="28"/>
      <c r="F106" s="29"/>
      <c r="G106" s="30"/>
    </row>
    <row r="107" spans="1:7" ht="15" customHeight="1" x14ac:dyDescent="0.35">
      <c r="A107" s="15"/>
      <c r="B107" s="15"/>
      <c r="C107" s="3"/>
      <c r="D107" s="13"/>
      <c r="F107" s="13"/>
      <c r="G107" s="5"/>
    </row>
    <row r="108" spans="1:7" ht="15" customHeight="1" x14ac:dyDescent="0.35">
      <c r="A108" s="17"/>
      <c r="B108" s="15">
        <v>18</v>
      </c>
      <c r="C108" s="3" t="s">
        <v>17</v>
      </c>
      <c r="D108" s="13" t="s">
        <v>12</v>
      </c>
      <c r="E108" s="13">
        <v>1</v>
      </c>
      <c r="F108" s="30"/>
      <c r="G108" s="30">
        <f t="shared" ref="G108" si="7">+F108*E108</f>
        <v>0</v>
      </c>
    </row>
    <row r="109" spans="1:7" ht="15" customHeight="1" x14ac:dyDescent="0.35">
      <c r="A109" s="15"/>
      <c r="B109" s="15"/>
      <c r="C109" s="39" t="s">
        <v>18</v>
      </c>
      <c r="D109" s="13"/>
      <c r="F109" s="13"/>
      <c r="G109" s="5"/>
    </row>
    <row r="110" spans="1:7" ht="15" customHeight="1" x14ac:dyDescent="0.35">
      <c r="A110" s="17"/>
      <c r="B110" s="17"/>
      <c r="C110" s="39" t="s">
        <v>19</v>
      </c>
      <c r="D110" s="13"/>
      <c r="E110" s="13"/>
      <c r="F110" s="30"/>
      <c r="G110" s="30"/>
    </row>
    <row r="111" spans="1:7" ht="15" customHeight="1" x14ac:dyDescent="0.35">
      <c r="A111" s="17"/>
      <c r="B111" s="17"/>
      <c r="C111" s="39" t="s">
        <v>20</v>
      </c>
      <c r="D111" s="13"/>
      <c r="F111" s="13"/>
      <c r="G111" s="10"/>
    </row>
    <row r="112" spans="1:7" ht="12.75" x14ac:dyDescent="0.35">
      <c r="A112" s="17"/>
      <c r="B112" s="17"/>
      <c r="C112" s="3"/>
      <c r="D112" s="13"/>
      <c r="F112" s="13"/>
      <c r="G112" s="10"/>
    </row>
    <row r="113" spans="1:7" ht="15" customHeight="1" x14ac:dyDescent="0.35">
      <c r="A113" s="17"/>
      <c r="B113" s="17"/>
      <c r="C113" s="6" t="s">
        <v>21</v>
      </c>
      <c r="D113" s="14"/>
      <c r="E113" s="7"/>
      <c r="F113" s="14"/>
      <c r="G113" s="37">
        <f>G108</f>
        <v>0</v>
      </c>
    </row>
    <row r="114" spans="1:7" ht="15" customHeight="1" x14ac:dyDescent="0.35">
      <c r="A114" s="17"/>
      <c r="B114" s="25"/>
      <c r="D114" s="13"/>
      <c r="F114" s="13"/>
      <c r="G114" s="10"/>
    </row>
    <row r="115" spans="1:7" ht="15" customHeight="1" x14ac:dyDescent="0.35">
      <c r="A115" s="24"/>
      <c r="B115" s="41"/>
      <c r="C115" s="19" t="s">
        <v>72</v>
      </c>
      <c r="D115" s="20"/>
      <c r="E115" s="21"/>
      <c r="F115" s="22" t="s">
        <v>22</v>
      </c>
      <c r="G115" s="36">
        <f>SUM(G104+G113)</f>
        <v>0</v>
      </c>
    </row>
    <row r="116" spans="1:7" ht="15" customHeight="1" x14ac:dyDescent="0.35">
      <c r="A116" s="17"/>
      <c r="B116" s="4"/>
      <c r="D116" s="13"/>
      <c r="F116" s="13"/>
      <c r="G116" s="10"/>
    </row>
    <row r="117" spans="1:7" ht="15" customHeight="1" x14ac:dyDescent="0.35">
      <c r="A117" s="17"/>
      <c r="B117" s="4"/>
      <c r="D117" s="13"/>
      <c r="F117" s="15" t="s">
        <v>23</v>
      </c>
      <c r="G117" s="36">
        <f>G119-G115</f>
        <v>0</v>
      </c>
    </row>
    <row r="118" spans="1:7" ht="15" customHeight="1" x14ac:dyDescent="0.35">
      <c r="A118" s="17"/>
      <c r="B118" s="4"/>
      <c r="D118" s="13"/>
      <c r="F118" s="13"/>
      <c r="G118" s="10"/>
    </row>
    <row r="119" spans="1:7" x14ac:dyDescent="0.35">
      <c r="A119" s="25"/>
      <c r="B119" s="42"/>
      <c r="C119" s="11"/>
      <c r="D119" s="18"/>
      <c r="E119" s="12"/>
      <c r="F119" s="16" t="s">
        <v>24</v>
      </c>
      <c r="G119" s="43">
        <f>G115*1.2</f>
        <v>0</v>
      </c>
    </row>
    <row r="120" spans="1:7" ht="15" customHeight="1" thickBot="1" x14ac:dyDescent="0.4">
      <c r="A120" s="4"/>
      <c r="B120" s="4"/>
      <c r="E120" s="4"/>
      <c r="F120" s="4"/>
      <c r="G120" s="4"/>
    </row>
    <row r="121" spans="1:7" ht="15" customHeight="1" thickBot="1" x14ac:dyDescent="0.4">
      <c r="A121" s="55" t="s">
        <v>73</v>
      </c>
      <c r="B121" s="56"/>
      <c r="C121" s="56"/>
      <c r="D121" s="56"/>
      <c r="E121" s="56"/>
      <c r="F121" s="56"/>
      <c r="G121" s="57"/>
    </row>
    <row r="122" spans="1:7" ht="15" customHeight="1" x14ac:dyDescent="0.35"/>
    <row r="123" spans="1:7" ht="15" customHeight="1" x14ac:dyDescent="0.35">
      <c r="A123" s="64" t="s">
        <v>0</v>
      </c>
      <c r="B123" s="40" t="s">
        <v>1</v>
      </c>
      <c r="C123" s="62" t="s">
        <v>2</v>
      </c>
      <c r="D123" s="60" t="s">
        <v>3</v>
      </c>
      <c r="E123" s="66" t="s">
        <v>4</v>
      </c>
      <c r="F123" s="58" t="s">
        <v>5</v>
      </c>
      <c r="G123" s="59"/>
    </row>
    <row r="124" spans="1:7" ht="15" customHeight="1" x14ac:dyDescent="0.35">
      <c r="A124" s="65"/>
      <c r="B124" s="27" t="s">
        <v>6</v>
      </c>
      <c r="C124" s="63"/>
      <c r="D124" s="61"/>
      <c r="E124" s="67"/>
      <c r="F124" s="27" t="s">
        <v>7</v>
      </c>
      <c r="G124" s="26" t="s">
        <v>8</v>
      </c>
    </row>
    <row r="125" spans="1:7" ht="15" customHeight="1" x14ac:dyDescent="0.35">
      <c r="A125" s="22"/>
      <c r="B125" s="15"/>
      <c r="C125" s="1"/>
      <c r="D125" s="13"/>
      <c r="F125" s="13"/>
      <c r="G125" s="5"/>
    </row>
    <row r="126" spans="1:7" ht="15" customHeight="1" x14ac:dyDescent="0.35">
      <c r="A126" s="23">
        <v>3</v>
      </c>
      <c r="B126" s="23"/>
      <c r="C126" s="45" t="s">
        <v>9</v>
      </c>
      <c r="D126" s="13"/>
      <c r="F126" s="13"/>
      <c r="G126" s="5"/>
    </row>
    <row r="127" spans="1:7" ht="15" customHeight="1" x14ac:dyDescent="0.35">
      <c r="A127" s="15"/>
      <c r="B127" s="15"/>
      <c r="C127" s="3"/>
      <c r="D127" s="13"/>
      <c r="F127" s="13"/>
      <c r="G127" s="5"/>
    </row>
    <row r="128" spans="1:7" ht="15" customHeight="1" x14ac:dyDescent="0.35">
      <c r="A128" s="23" t="s">
        <v>26</v>
      </c>
      <c r="B128" s="23"/>
      <c r="C128" s="45" t="s">
        <v>10</v>
      </c>
      <c r="D128" s="13" t="s">
        <v>11</v>
      </c>
      <c r="E128" s="28"/>
      <c r="F128" s="29"/>
      <c r="G128" s="30"/>
    </row>
    <row r="129" spans="1:7" ht="15" customHeight="1" x14ac:dyDescent="0.35">
      <c r="A129" s="15"/>
      <c r="B129" s="15"/>
      <c r="C129" s="3"/>
      <c r="D129" s="13"/>
      <c r="F129" s="13"/>
      <c r="G129" s="5"/>
    </row>
    <row r="130" spans="1:7" ht="15" customHeight="1" x14ac:dyDescent="0.35">
      <c r="A130" s="23" t="s">
        <v>27</v>
      </c>
      <c r="B130" s="23"/>
      <c r="C130" s="45" t="s">
        <v>31</v>
      </c>
      <c r="D130" s="13"/>
      <c r="E130" s="13"/>
      <c r="F130" s="5"/>
      <c r="G130" s="5"/>
    </row>
    <row r="131" spans="1:7" ht="15" customHeight="1" x14ac:dyDescent="0.35">
      <c r="A131" s="15"/>
      <c r="B131" s="15"/>
      <c r="C131" s="3"/>
      <c r="D131" s="13"/>
      <c r="E131" s="13"/>
      <c r="F131" s="5"/>
      <c r="G131" s="5"/>
    </row>
    <row r="132" spans="1:7" ht="15" customHeight="1" x14ac:dyDescent="0.35">
      <c r="A132" s="15" t="s">
        <v>30</v>
      </c>
      <c r="B132" s="13"/>
      <c r="C132" s="3" t="s">
        <v>39</v>
      </c>
      <c r="D132" s="13" t="s">
        <v>11</v>
      </c>
      <c r="E132" s="28"/>
      <c r="F132" s="29"/>
      <c r="G132" s="30"/>
    </row>
    <row r="133" spans="1:7" ht="15" customHeight="1" x14ac:dyDescent="0.35">
      <c r="A133" s="15" t="s">
        <v>33</v>
      </c>
      <c r="B133" s="15">
        <v>1</v>
      </c>
      <c r="C133" s="3" t="s">
        <v>32</v>
      </c>
      <c r="D133" s="13" t="s">
        <v>14</v>
      </c>
      <c r="E133" s="28"/>
      <c r="F133" s="29"/>
      <c r="G133" s="30">
        <f>+F133*E133</f>
        <v>0</v>
      </c>
    </row>
    <row r="134" spans="1:7" ht="15" customHeight="1" x14ac:dyDescent="0.35">
      <c r="A134" s="15" t="s">
        <v>33</v>
      </c>
      <c r="B134" s="15">
        <v>2</v>
      </c>
      <c r="C134" s="3" t="s">
        <v>34</v>
      </c>
      <c r="D134" s="13" t="s">
        <v>14</v>
      </c>
      <c r="E134" s="28"/>
      <c r="F134" s="29"/>
      <c r="G134" s="30">
        <f t="shared" ref="G134:G136" si="8">+F134*E134</f>
        <v>0</v>
      </c>
    </row>
    <row r="135" spans="1:7" ht="15" customHeight="1" x14ac:dyDescent="0.35">
      <c r="A135" s="15" t="s">
        <v>36</v>
      </c>
      <c r="B135" s="15">
        <v>3</v>
      </c>
      <c r="C135" s="3" t="s">
        <v>35</v>
      </c>
      <c r="D135" s="13" t="s">
        <v>12</v>
      </c>
      <c r="E135" s="28"/>
      <c r="F135" s="29"/>
      <c r="G135" s="30">
        <f t="shared" si="8"/>
        <v>0</v>
      </c>
    </row>
    <row r="136" spans="1:7" ht="15" customHeight="1" x14ac:dyDescent="0.35">
      <c r="A136" s="15" t="s">
        <v>38</v>
      </c>
      <c r="B136" s="15">
        <v>4</v>
      </c>
      <c r="C136" s="3" t="s">
        <v>37</v>
      </c>
      <c r="D136" s="13" t="s">
        <v>14</v>
      </c>
      <c r="E136" s="28"/>
      <c r="F136" s="29"/>
      <c r="G136" s="30">
        <f t="shared" si="8"/>
        <v>0</v>
      </c>
    </row>
    <row r="137" spans="1:7" ht="15" customHeight="1" x14ac:dyDescent="0.35">
      <c r="A137" s="15"/>
      <c r="B137" s="15"/>
      <c r="C137" s="3"/>
      <c r="D137" s="13"/>
      <c r="E137" s="28"/>
      <c r="F137" s="29"/>
      <c r="G137" s="30"/>
    </row>
    <row r="138" spans="1:7" ht="15" customHeight="1" x14ac:dyDescent="0.35">
      <c r="A138" s="15"/>
      <c r="B138" s="15"/>
      <c r="C138" s="6" t="s">
        <v>69</v>
      </c>
      <c r="D138" s="14"/>
      <c r="E138" s="33"/>
      <c r="F138" s="34"/>
      <c r="G138" s="35">
        <f>SUM(G129:G137)</f>
        <v>0</v>
      </c>
    </row>
    <row r="139" spans="1:7" ht="15" customHeight="1" x14ac:dyDescent="0.35">
      <c r="A139" s="15"/>
      <c r="B139" s="15"/>
      <c r="C139" s="3"/>
      <c r="D139" s="13"/>
      <c r="E139" s="28"/>
      <c r="F139" s="29"/>
      <c r="G139" s="30"/>
    </row>
    <row r="140" spans="1:7" ht="15" customHeight="1" x14ac:dyDescent="0.35">
      <c r="A140" s="23" t="s">
        <v>28</v>
      </c>
      <c r="B140" s="23"/>
      <c r="C140" s="45" t="s">
        <v>40</v>
      </c>
      <c r="D140" s="13"/>
      <c r="E140" s="13"/>
      <c r="F140" s="5"/>
      <c r="G140" s="5"/>
    </row>
    <row r="141" spans="1:7" ht="15" customHeight="1" x14ac:dyDescent="0.35">
      <c r="A141" s="15"/>
      <c r="B141" s="15"/>
      <c r="C141" s="3"/>
      <c r="D141" s="13"/>
      <c r="E141" s="28"/>
      <c r="F141" s="29"/>
      <c r="G141" s="30"/>
    </row>
    <row r="142" spans="1:7" ht="15" customHeight="1" x14ac:dyDescent="0.35">
      <c r="A142" s="15" t="s">
        <v>13</v>
      </c>
      <c r="B142" s="15">
        <v>5</v>
      </c>
      <c r="C142" s="3" t="s">
        <v>41</v>
      </c>
      <c r="D142" s="13" t="s">
        <v>12</v>
      </c>
      <c r="E142" s="28"/>
      <c r="F142" s="29"/>
      <c r="G142" s="30">
        <f t="shared" ref="G142:G145" si="9">+F142*E142</f>
        <v>0</v>
      </c>
    </row>
    <row r="143" spans="1:7" ht="15" customHeight="1" x14ac:dyDescent="0.35">
      <c r="A143" s="15" t="s">
        <v>44</v>
      </c>
      <c r="B143" s="15">
        <v>6</v>
      </c>
      <c r="C143" s="3" t="s">
        <v>65</v>
      </c>
      <c r="D143" s="13" t="s">
        <v>14</v>
      </c>
      <c r="E143" s="28"/>
      <c r="F143" s="29"/>
      <c r="G143" s="30">
        <f t="shared" si="9"/>
        <v>0</v>
      </c>
    </row>
    <row r="144" spans="1:7" ht="15" customHeight="1" x14ac:dyDescent="0.35">
      <c r="A144" s="15" t="s">
        <v>44</v>
      </c>
      <c r="B144" s="15">
        <v>7</v>
      </c>
      <c r="C144" s="3" t="s">
        <v>66</v>
      </c>
      <c r="D144" s="13" t="s">
        <v>14</v>
      </c>
      <c r="E144" s="28"/>
      <c r="F144" s="29"/>
      <c r="G144" s="30">
        <f t="shared" si="9"/>
        <v>0</v>
      </c>
    </row>
    <row r="145" spans="1:7" ht="15" customHeight="1" x14ac:dyDescent="0.35">
      <c r="A145" s="15" t="s">
        <v>43</v>
      </c>
      <c r="B145" s="15">
        <v>8</v>
      </c>
      <c r="C145" s="3" t="s">
        <v>42</v>
      </c>
      <c r="D145" s="13" t="s">
        <v>14</v>
      </c>
      <c r="E145" s="28"/>
      <c r="F145" s="29"/>
      <c r="G145" s="30">
        <f t="shared" si="9"/>
        <v>0</v>
      </c>
    </row>
    <row r="146" spans="1:7" ht="15" customHeight="1" x14ac:dyDescent="0.35">
      <c r="A146" s="15"/>
      <c r="B146" s="15"/>
      <c r="C146" s="3"/>
      <c r="D146" s="13"/>
      <c r="E146" s="28"/>
      <c r="F146" s="29"/>
      <c r="G146" s="30"/>
    </row>
    <row r="147" spans="1:7" ht="15" customHeight="1" x14ac:dyDescent="0.35">
      <c r="A147" s="15" t="s">
        <v>46</v>
      </c>
      <c r="B147" s="15"/>
      <c r="C147" s="38" t="s">
        <v>45</v>
      </c>
      <c r="D147" s="13"/>
      <c r="E147" s="28"/>
      <c r="F147" s="29"/>
      <c r="G147" s="30">
        <f t="shared" ref="G147:G153" si="10">+F147*E147</f>
        <v>0</v>
      </c>
    </row>
    <row r="148" spans="1:7" ht="15" customHeight="1" x14ac:dyDescent="0.35">
      <c r="A148" s="15" t="s">
        <v>52</v>
      </c>
      <c r="B148" s="15">
        <v>9</v>
      </c>
      <c r="C148" s="3" t="s">
        <v>47</v>
      </c>
      <c r="D148" s="13" t="s">
        <v>14</v>
      </c>
      <c r="E148" s="28"/>
      <c r="F148" s="29"/>
      <c r="G148" s="30">
        <f t="shared" si="10"/>
        <v>0</v>
      </c>
    </row>
    <row r="149" spans="1:7" ht="15" customHeight="1" x14ac:dyDescent="0.35">
      <c r="A149" s="15" t="s">
        <v>53</v>
      </c>
      <c r="B149" s="15">
        <v>10</v>
      </c>
      <c r="C149" s="3" t="s">
        <v>48</v>
      </c>
      <c r="D149" s="13" t="s">
        <v>14</v>
      </c>
      <c r="E149" s="28"/>
      <c r="F149" s="29"/>
      <c r="G149" s="30">
        <f t="shared" si="10"/>
        <v>0</v>
      </c>
    </row>
    <row r="150" spans="1:7" ht="15" customHeight="1" x14ac:dyDescent="0.35">
      <c r="A150" s="15" t="s">
        <v>54</v>
      </c>
      <c r="B150" s="15">
        <v>11</v>
      </c>
      <c r="C150" s="3" t="s">
        <v>67</v>
      </c>
      <c r="D150" s="13" t="s">
        <v>14</v>
      </c>
      <c r="E150" s="28"/>
      <c r="F150" s="29"/>
      <c r="G150" s="30">
        <f t="shared" si="10"/>
        <v>0</v>
      </c>
    </row>
    <row r="151" spans="1:7" ht="15" customHeight="1" x14ac:dyDescent="0.35">
      <c r="A151" s="15" t="s">
        <v>54</v>
      </c>
      <c r="B151" s="15">
        <v>12</v>
      </c>
      <c r="C151" s="3" t="s">
        <v>49</v>
      </c>
      <c r="D151" s="13" t="s">
        <v>14</v>
      </c>
      <c r="E151" s="28"/>
      <c r="F151" s="29"/>
      <c r="G151" s="30">
        <f t="shared" si="10"/>
        <v>0</v>
      </c>
    </row>
    <row r="152" spans="1:7" ht="15" customHeight="1" x14ac:dyDescent="0.35">
      <c r="A152" s="15" t="s">
        <v>55</v>
      </c>
      <c r="B152" s="15">
        <v>13</v>
      </c>
      <c r="C152" s="3" t="s">
        <v>50</v>
      </c>
      <c r="D152" s="13" t="s">
        <v>14</v>
      </c>
      <c r="E152" s="28"/>
      <c r="F152" s="29"/>
      <c r="G152" s="30">
        <f t="shared" si="10"/>
        <v>0</v>
      </c>
    </row>
    <row r="153" spans="1:7" ht="15" customHeight="1" x14ac:dyDescent="0.35">
      <c r="A153" s="15" t="s">
        <v>56</v>
      </c>
      <c r="B153" s="15">
        <v>14</v>
      </c>
      <c r="C153" s="3" t="s">
        <v>51</v>
      </c>
      <c r="D153" s="13" t="s">
        <v>14</v>
      </c>
      <c r="E153" s="28"/>
      <c r="F153" s="29"/>
      <c r="G153" s="30">
        <f t="shared" si="10"/>
        <v>0</v>
      </c>
    </row>
    <row r="154" spans="1:7" ht="15" customHeight="1" x14ac:dyDescent="0.35">
      <c r="A154" s="15"/>
      <c r="B154" s="15"/>
      <c r="C154" s="3"/>
      <c r="D154" s="13"/>
      <c r="E154" s="28"/>
      <c r="F154" s="29"/>
      <c r="G154" s="30"/>
    </row>
    <row r="155" spans="1:7" x14ac:dyDescent="0.35">
      <c r="A155" s="15" t="s">
        <v>57</v>
      </c>
      <c r="B155" s="15"/>
      <c r="C155" s="38" t="s">
        <v>58</v>
      </c>
      <c r="D155" s="13"/>
      <c r="E155" s="28"/>
      <c r="F155" s="29"/>
      <c r="G155" s="30">
        <f t="shared" ref="G155:G158" si="11">+F155*E155</f>
        <v>0</v>
      </c>
    </row>
    <row r="156" spans="1:7" x14ac:dyDescent="0.35">
      <c r="A156" s="15" t="s">
        <v>59</v>
      </c>
      <c r="B156" s="15">
        <v>15</v>
      </c>
      <c r="C156" s="3" t="s">
        <v>60</v>
      </c>
      <c r="D156" s="13" t="s">
        <v>14</v>
      </c>
      <c r="E156" s="28"/>
      <c r="F156" s="29"/>
      <c r="G156" s="30">
        <f t="shared" si="11"/>
        <v>0</v>
      </c>
    </row>
    <row r="157" spans="1:7" x14ac:dyDescent="0.35">
      <c r="A157" s="15" t="s">
        <v>63</v>
      </c>
      <c r="B157" s="15">
        <v>16</v>
      </c>
      <c r="C157" s="3" t="s">
        <v>61</v>
      </c>
      <c r="D157" s="13" t="s">
        <v>14</v>
      </c>
      <c r="E157" s="28"/>
      <c r="F157" s="29"/>
      <c r="G157" s="30">
        <f t="shared" si="11"/>
        <v>0</v>
      </c>
    </row>
    <row r="158" spans="1:7" x14ac:dyDescent="0.35">
      <c r="A158" s="15" t="s">
        <v>64</v>
      </c>
      <c r="B158" s="15">
        <v>17</v>
      </c>
      <c r="C158" s="3" t="s">
        <v>62</v>
      </c>
      <c r="D158" s="13" t="s">
        <v>14</v>
      </c>
      <c r="E158" s="28"/>
      <c r="F158" s="29"/>
      <c r="G158" s="30">
        <f t="shared" si="11"/>
        <v>0</v>
      </c>
    </row>
    <row r="159" spans="1:7" x14ac:dyDescent="0.35">
      <c r="A159" s="15"/>
      <c r="B159" s="15"/>
      <c r="C159" s="32"/>
      <c r="D159" s="13"/>
      <c r="E159" s="28"/>
      <c r="F159" s="29"/>
      <c r="G159" s="30"/>
    </row>
    <row r="160" spans="1:7" x14ac:dyDescent="0.35">
      <c r="A160" s="15"/>
      <c r="B160" s="15"/>
      <c r="C160" s="6" t="s">
        <v>68</v>
      </c>
      <c r="D160" s="14"/>
      <c r="E160" s="33"/>
      <c r="F160" s="34"/>
      <c r="G160" s="35">
        <f>SUM(G141:G159)</f>
        <v>0</v>
      </c>
    </row>
    <row r="161" spans="1:7" x14ac:dyDescent="0.35">
      <c r="A161" s="15"/>
      <c r="B161" s="15"/>
      <c r="C161" s="3"/>
      <c r="D161" s="13"/>
      <c r="E161" s="28"/>
      <c r="F161" s="29"/>
      <c r="G161" s="30"/>
    </row>
    <row r="162" spans="1:7" x14ac:dyDescent="0.35">
      <c r="A162" s="15"/>
      <c r="B162" s="15"/>
      <c r="C162" s="6" t="s">
        <v>15</v>
      </c>
      <c r="D162" s="14"/>
      <c r="E162" s="7"/>
      <c r="F162" s="14"/>
      <c r="G162" s="37">
        <f>G138+G160</f>
        <v>0</v>
      </c>
    </row>
    <row r="163" spans="1:7" x14ac:dyDescent="0.35">
      <c r="A163" s="15"/>
      <c r="B163" s="15"/>
      <c r="C163" s="9"/>
      <c r="D163" s="13"/>
      <c r="E163" s="13"/>
      <c r="F163" s="30"/>
      <c r="G163" s="30"/>
    </row>
    <row r="164" spans="1:7" x14ac:dyDescent="0.35">
      <c r="A164" s="23">
        <v>4</v>
      </c>
      <c r="B164" s="23"/>
      <c r="C164" s="8" t="s">
        <v>16</v>
      </c>
      <c r="D164" s="13"/>
      <c r="E164" s="28"/>
      <c r="F164" s="29"/>
      <c r="G164" s="30"/>
    </row>
    <row r="165" spans="1:7" x14ac:dyDescent="0.35">
      <c r="A165" s="15"/>
      <c r="B165" s="15"/>
      <c r="C165" s="3"/>
      <c r="D165" s="13"/>
      <c r="F165" s="13"/>
      <c r="G165" s="5"/>
    </row>
    <row r="166" spans="1:7" x14ac:dyDescent="0.35">
      <c r="A166" s="17"/>
      <c r="B166" s="15">
        <v>18</v>
      </c>
      <c r="C166" s="3" t="s">
        <v>17</v>
      </c>
      <c r="D166" s="13" t="s">
        <v>12</v>
      </c>
      <c r="E166" s="13">
        <v>1</v>
      </c>
      <c r="F166" s="30"/>
      <c r="G166" s="30">
        <f t="shared" ref="G166" si="12">+F166*E166</f>
        <v>0</v>
      </c>
    </row>
    <row r="167" spans="1:7" x14ac:dyDescent="0.35">
      <c r="A167" s="15"/>
      <c r="B167" s="15"/>
      <c r="C167" s="39" t="s">
        <v>18</v>
      </c>
      <c r="D167" s="13"/>
      <c r="F167" s="13"/>
      <c r="G167" s="5"/>
    </row>
    <row r="168" spans="1:7" ht="12.75" x14ac:dyDescent="0.35">
      <c r="A168" s="17"/>
      <c r="B168" s="17"/>
      <c r="C168" s="39" t="s">
        <v>19</v>
      </c>
      <c r="D168" s="13"/>
      <c r="E168" s="13"/>
      <c r="F168" s="30"/>
      <c r="G168" s="30"/>
    </row>
    <row r="169" spans="1:7" ht="12.75" x14ac:dyDescent="0.35">
      <c r="A169" s="17"/>
      <c r="B169" s="17"/>
      <c r="C169" s="39" t="s">
        <v>20</v>
      </c>
      <c r="D169" s="13"/>
      <c r="F169" s="13"/>
      <c r="G169" s="10"/>
    </row>
    <row r="170" spans="1:7" ht="12.75" x14ac:dyDescent="0.35">
      <c r="A170" s="17"/>
      <c r="B170" s="17"/>
      <c r="C170" s="3"/>
      <c r="D170" s="13"/>
      <c r="F170" s="13"/>
      <c r="G170" s="10"/>
    </row>
    <row r="171" spans="1:7" x14ac:dyDescent="0.35">
      <c r="A171" s="17"/>
      <c r="B171" s="17"/>
      <c r="C171" s="6" t="s">
        <v>21</v>
      </c>
      <c r="D171" s="14"/>
      <c r="E171" s="7"/>
      <c r="F171" s="14"/>
      <c r="G171" s="37">
        <f>G166</f>
        <v>0</v>
      </c>
    </row>
    <row r="172" spans="1:7" ht="12.75" x14ac:dyDescent="0.35">
      <c r="A172" s="17"/>
      <c r="B172" s="25"/>
      <c r="D172" s="13"/>
      <c r="F172" s="13"/>
      <c r="G172" s="10"/>
    </row>
    <row r="173" spans="1:7" x14ac:dyDescent="0.35">
      <c r="A173" s="24"/>
      <c r="B173" s="41"/>
      <c r="C173" s="19" t="s">
        <v>74</v>
      </c>
      <c r="D173" s="20"/>
      <c r="E173" s="21"/>
      <c r="F173" s="22" t="s">
        <v>22</v>
      </c>
      <c r="G173" s="36">
        <f>SUM(G162+G171)</f>
        <v>0</v>
      </c>
    </row>
    <row r="174" spans="1:7" ht="12.75" x14ac:dyDescent="0.35">
      <c r="A174" s="17"/>
      <c r="B174" s="4"/>
      <c r="D174" s="13"/>
      <c r="F174" s="13"/>
      <c r="G174" s="10"/>
    </row>
    <row r="175" spans="1:7" x14ac:dyDescent="0.35">
      <c r="A175" s="17"/>
      <c r="B175" s="4"/>
      <c r="D175" s="13"/>
      <c r="F175" s="15" t="s">
        <v>23</v>
      </c>
      <c r="G175" s="36">
        <f>G177-G173</f>
        <v>0</v>
      </c>
    </row>
    <row r="176" spans="1:7" ht="12.75" x14ac:dyDescent="0.35">
      <c r="A176" s="17"/>
      <c r="B176" s="4"/>
      <c r="D176" s="13"/>
      <c r="F176" s="13"/>
      <c r="G176" s="10"/>
    </row>
    <row r="177" spans="1:7" x14ac:dyDescent="0.35">
      <c r="A177" s="25"/>
      <c r="B177" s="42"/>
      <c r="C177" s="11"/>
      <c r="D177" s="18"/>
      <c r="E177" s="12"/>
      <c r="F177" s="16" t="s">
        <v>24</v>
      </c>
      <c r="G177" s="43">
        <f>G173*1.2</f>
        <v>0</v>
      </c>
    </row>
  </sheetData>
  <mergeCells count="20">
    <mergeCell ref="A121:G121"/>
    <mergeCell ref="A123:A124"/>
    <mergeCell ref="C123:C124"/>
    <mergeCell ref="D123:D124"/>
    <mergeCell ref="E123:E124"/>
    <mergeCell ref="F123:G123"/>
    <mergeCell ref="A63:G63"/>
    <mergeCell ref="A65:A66"/>
    <mergeCell ref="C65:C66"/>
    <mergeCell ref="D65:D66"/>
    <mergeCell ref="E65:E66"/>
    <mergeCell ref="F65:G65"/>
    <mergeCell ref="A1:G2"/>
    <mergeCell ref="A3:G3"/>
    <mergeCell ref="A5:G5"/>
    <mergeCell ref="F7:G7"/>
    <mergeCell ref="D7:D8"/>
    <mergeCell ref="C7:C8"/>
    <mergeCell ref="A7:A8"/>
    <mergeCell ref="E7:E8"/>
  </mergeCells>
  <phoneticPr fontId="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5" fitToHeight="0" orientation="portrait" r:id="rId1"/>
  <headerFooter alignWithMargins="0">
    <oddFooter>&amp;LLBE INGENIERIE&amp;C&amp;F&amp;RPage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C523C1390A8246BB5E8182828E65EC" ma:contentTypeVersion="13" ma:contentTypeDescription="Crée un document." ma:contentTypeScope="" ma:versionID="148fef12d9ebb3aba5b62c4bb46c6c99">
  <xsd:schema xmlns:xsd="http://www.w3.org/2001/XMLSchema" xmlns:xs="http://www.w3.org/2001/XMLSchema" xmlns:p="http://schemas.microsoft.com/office/2006/metadata/properties" xmlns:ns2="cca0f4c0-01f9-495a-aaff-409579916dca" xmlns:ns3="c0306cca-3e28-41fb-96e3-9bf8e4529f34" targetNamespace="http://schemas.microsoft.com/office/2006/metadata/properties" ma:root="true" ma:fieldsID="15b23b6083f1e3da3842a85ab9d1301c" ns2:_="" ns3:_="">
    <xsd:import namespace="cca0f4c0-01f9-495a-aaff-409579916dca"/>
    <xsd:import namespace="c0306cca-3e28-41fb-96e3-9bf8e4529f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0f4c0-01f9-495a-aaff-409579916d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1d30f4c-ad13-47b4-9bad-c367945f5e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06cca-3e28-41fb-96e3-9bf8e4529f34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e775728-39cd-4878-be02-1943440dc9ad}" ma:internalName="TaxCatchAll" ma:showField="CatchAllData" ma:web="c0306cca-3e28-41fb-96e3-9bf8e4529f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306cca-3e28-41fb-96e3-9bf8e4529f34" xsi:nil="true"/>
    <lcf76f155ced4ddcb4097134ff3c332f xmlns="cca0f4c0-01f9-495a-aaff-409579916dc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0B63CF-0A51-4BB5-84EF-1E19FE15F0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a0f4c0-01f9-495a-aaff-409579916dca"/>
    <ds:schemaRef ds:uri="c0306cca-3e28-41fb-96e3-9bf8e4529f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A6A045-C2B6-4F13-B854-0AF20D5AD3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FB8163-F988-42E9-A7DA-6852DCCF8CE9}">
  <ds:schemaRefs>
    <ds:schemaRef ds:uri="http://schemas.microsoft.com/office/2006/metadata/properties"/>
    <ds:schemaRef ds:uri="http://schemas.microsoft.com/office/infopath/2007/PartnerControls"/>
    <ds:schemaRef ds:uri="c0306cca-3e28-41fb-96e3-9bf8e4529f34"/>
    <ds:schemaRef ds:uri="cca0f4c0-01f9-495a-aaff-409579916d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Myriam MEHDI</cp:lastModifiedBy>
  <cp:revision/>
  <cp:lastPrinted>2025-08-12T11:51:57Z</cp:lastPrinted>
  <dcterms:created xsi:type="dcterms:W3CDTF">2005-10-03T15:48:52Z</dcterms:created>
  <dcterms:modified xsi:type="dcterms:W3CDTF">2025-10-06T13:46:19Z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0x0101006AC523C1390A8246BB5E8182828E65EC</vt:lpwstr>
  </property>
  <property fmtid="{D5CDD505-2E9C-101B-9397-08002B2CF9AE}" pid="3" name="MediaServiceImageTags">
    <vt:lpwstr/>
  </property>
</Properties>
</file>